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&amp; Guía" sheetId="1" state="visible" r:id="rId1"/>
    <sheet xmlns:r="http://schemas.openxmlformats.org/officeDocument/2006/relationships" name="Auditoría Tech Stack" sheetId="2" state="visible" r:id="rId2"/>
    <sheet xmlns:r="http://schemas.openxmlformats.org/officeDocument/2006/relationships" name="Gobernanza de Acces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3">
    <font>
      <name val="Calibri"/>
      <family val="2"/>
      <color theme="1"/>
      <sz val="11"/>
      <scheme val="minor"/>
    </font>
    <font>
      <name val="Segoe UI"/>
      <b val="1"/>
      <color rgb="001E293B"/>
      <sz val="16"/>
    </font>
    <font>
      <name val="Segoe UI"/>
      <i val="1"/>
      <color rgb="0064748B"/>
      <sz val="11"/>
    </font>
    <font>
      <name val="Segoe UI"/>
      <b val="1"/>
      <color rgb="000F172A"/>
      <sz val="12"/>
    </font>
    <font>
      <name val="Segoe UI"/>
      <b val="1"/>
      <color rgb="00475569"/>
      <sz val="9"/>
    </font>
    <font>
      <name val="Segoe UI"/>
      <b val="1"/>
      <color rgb="000F172A"/>
      <sz val="14"/>
    </font>
    <font>
      <name val="Segoe UI"/>
      <b val="1"/>
      <color rgb="00047857"/>
      <sz val="14"/>
    </font>
    <font>
      <name val="Segoe UI"/>
      <b val="1"/>
      <color rgb="001E293B"/>
      <sz val="10"/>
    </font>
    <font>
      <name val="Segoe UI"/>
      <color rgb="00334155"/>
      <sz val="10"/>
    </font>
    <font>
      <name val="Segoe UI"/>
      <b val="1"/>
      <color rgb="00FFFFFF"/>
      <sz val="10"/>
    </font>
    <font>
      <name val="Segoe UI"/>
      <b val="1"/>
      <color rgb="00065F46"/>
      <sz val="10"/>
    </font>
    <font>
      <name val="Segoe UI"/>
      <b val="1"/>
      <color rgb="0092400E"/>
      <sz val="10"/>
    </font>
    <font>
      <name val="Segoe UI"/>
      <b val="1"/>
      <color rgb="00991B1B"/>
      <sz val="10"/>
    </font>
  </fonts>
  <fills count="9">
    <fill>
      <patternFill/>
    </fill>
    <fill>
      <patternFill patternType="gray125"/>
    </fill>
    <fill>
      <patternFill patternType="solid">
        <fgColor rgb="00F8FAFC"/>
        <bgColor rgb="00F8FAFC"/>
      </patternFill>
    </fill>
    <fill>
      <patternFill patternType="solid">
        <fgColor rgb="00ECFDF5"/>
        <bgColor rgb="00ECFDF5"/>
      </patternFill>
    </fill>
    <fill>
      <patternFill patternType="solid">
        <fgColor rgb="001E293B"/>
        <bgColor rgb="001E293B"/>
      </patternFill>
    </fill>
    <fill>
      <patternFill patternType="solid">
        <fgColor rgb="00D1FAE5"/>
        <bgColor rgb="00D1FAE5"/>
      </patternFill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  <fill>
      <patternFill patternType="solid">
        <fgColor rgb="000F172A"/>
        <bgColor rgb="000F172A"/>
      </patternFill>
    </fill>
  </fills>
  <borders count="3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top style="thin">
        <color rgb="00E2E8F0"/>
      </top>
      <bottom style="double">
        <color rgb="000F172A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5" fillId="2" borderId="1" applyAlignment="1" pivotButton="0" quotePrefix="0" xfId="0">
      <alignment horizontal="center" vertical="center" wrapText="1"/>
    </xf>
    <xf numFmtId="164" fontId="6" fillId="3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0" borderId="0" applyAlignment="1" pivotButton="0" quotePrefix="0" xfId="0">
      <alignment horizontal="left" vertical="center" wrapText="1"/>
    </xf>
    <xf numFmtId="0" fontId="9" fillId="4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164" fontId="8" fillId="0" borderId="1" applyAlignment="1" pivotButton="0" quotePrefix="0" xfId="0">
      <alignment horizontal="right" vertical="center" wrapText="1"/>
    </xf>
    <xf numFmtId="0" fontId="10" fillId="5" borderId="1" applyAlignment="1" pivotButton="0" quotePrefix="0" xfId="0">
      <alignment horizontal="center" vertical="center" wrapText="1"/>
    </xf>
    <xf numFmtId="0" fontId="11" fillId="6" borderId="1" applyAlignment="1" pivotButton="0" quotePrefix="0" xfId="0">
      <alignment horizontal="center" vertical="center" wrapText="1"/>
    </xf>
    <xf numFmtId="0" fontId="12" fillId="7" borderId="1" applyAlignment="1" pivotButton="0" quotePrefix="0" xfId="0">
      <alignment horizontal="center" vertical="center" wrapText="1"/>
    </xf>
    <xf numFmtId="0" fontId="7" fillId="0" borderId="2" applyAlignment="1" pivotButton="0" quotePrefix="0" xfId="0">
      <alignment horizontal="center" vertical="center" wrapText="1"/>
    </xf>
    <xf numFmtId="0" fontId="7" fillId="0" borderId="2" pivotButton="0" quotePrefix="0" xfId="0"/>
    <xf numFmtId="164" fontId="7" fillId="0" borderId="2" applyAlignment="1" pivotButton="0" quotePrefix="0" xfId="0">
      <alignment horizontal="right" vertical="center" wrapText="1"/>
    </xf>
    <xf numFmtId="0" fontId="9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1" workbookViewId="0">
      <selection activeCell="A1" sqref="A1"/>
    </sheetView>
  </sheetViews>
  <sheetFormatPr baseColWidth="8" defaultRowHeight="15"/>
  <cols>
    <col width="30" customWidth="1" min="1" max="1"/>
    <col width="85" customWidth="1" min="2" max="2"/>
    <col width="28" customWidth="1" min="3" max="3"/>
    <col width="12" customWidth="1" min="4" max="4"/>
    <col width="31" customWidth="1" min="5" max="5"/>
    <col width="12" customWidth="1" min="6" max="6"/>
    <col width="29" customWidth="1" min="7" max="7"/>
    <col width="12" customWidth="1" min="8" max="8"/>
  </cols>
  <sheetData>
    <row r="1">
      <c r="A1" s="1" t="inlineStr">
        <is>
          <t>MATRIZ DE AUDITORÍA DE TECH STACK &amp; MAPEO SAAS</t>
        </is>
      </c>
    </row>
    <row r="2">
      <c r="A2" s="2" t="inlineStr">
        <is>
          <t>Arquitectura Operativa &amp; Gobernanza Digital | Selenis Matos</t>
        </is>
      </c>
    </row>
    <row r="3"/>
    <row r="4">
      <c r="A4" s="3" t="inlineStr">
        <is>
          <t>📊 DASHBOARD &amp; RESUMEN EJECUTIVO</t>
        </is>
      </c>
    </row>
    <row r="5">
      <c r="A5" s="4" t="inlineStr">
        <is>
          <t>💳 Gasto Total Mensual SaaS</t>
        </is>
      </c>
      <c r="B5" s="5" t="n"/>
      <c r="C5" s="4" t="inlineStr">
        <is>
          <t>📅 Gasto Total Anual SaaS</t>
        </is>
      </c>
      <c r="D5" s="5" t="n"/>
      <c r="E5" s="6" t="inlineStr">
        <is>
          <t>📉 Ahorro Mensual Proyectado</t>
        </is>
      </c>
      <c r="F5" s="7" t="n"/>
      <c r="G5" s="6" t="inlineStr">
        <is>
          <t>💰 Ahorro Anual Proyectado</t>
        </is>
      </c>
      <c r="H5" s="7" t="n"/>
    </row>
    <row r="6">
      <c r="A6" s="8">
        <f>'Auditoría Tech Stack'!I15</f>
        <v/>
      </c>
      <c r="B6" s="5" t="n"/>
      <c r="C6" s="8">
        <f>'Auditoría Tech Stack'!J15</f>
        <v/>
      </c>
      <c r="D6" s="5" t="n"/>
      <c r="E6" s="9">
        <f>'Auditoría Tech Stack'!P15</f>
        <v/>
      </c>
      <c r="F6" s="7" t="n"/>
      <c r="G6" s="9">
        <f>'Auditoría Tech Stack'!P15*12</f>
        <v/>
      </c>
      <c r="H6" s="7" t="n"/>
    </row>
    <row r="7">
      <c r="A7" s="5" t="n"/>
      <c r="B7" s="5" t="n"/>
      <c r="C7" s="5" t="n"/>
      <c r="D7" s="5" t="n"/>
      <c r="E7" s="7" t="n"/>
      <c r="F7" s="7" t="n"/>
      <c r="G7" s="7" t="n"/>
      <c r="H7" s="7" t="n"/>
    </row>
    <row r="8"/>
    <row r="9">
      <c r="A9" s="3" t="inlineStr">
        <is>
          <t>📌 MARCO METODOLÓGICO Y PASOS DE IMPLEMENTACIÓN</t>
        </is>
      </c>
    </row>
    <row r="10">
      <c r="A10" s="10" t="inlineStr">
        <is>
          <t>Paso 1: Mapeo Completo</t>
        </is>
      </c>
      <c r="B10" s="11" t="inlineStr">
        <is>
          <t>Registra en la pestaña 'Auditoría Tech Stack' cada software, plataforma o SaaS por el que la empresa pague suscripción o utilice de forma gratuita.</t>
        </is>
      </c>
    </row>
    <row r="11">
      <c r="A11" s="10" t="inlineStr">
        <is>
          <t>Paso 2: Diagnóstico de Uso</t>
        </is>
      </c>
      <c r="B11" s="11" t="inlineStr">
        <is>
          <t>Audita los accesos reales del equipo. Si una herramienta no se ha usado en 30 días o duplica la función de otra, clasifícala como redundante.</t>
        </is>
      </c>
    </row>
    <row r="12">
      <c r="A12" s="10" t="inlineStr">
        <is>
          <t>Paso 3: Matriz de Gobernanza</t>
        </is>
      </c>
      <c r="B12" s="11" t="inlineStr">
        <is>
          <t>En la pestaña 'Gobernanza de Accesos', asigna un Owner (propietario) responsable y establece los niveles de acceso (N1 Admin, N2 Editor, N3 Lector).</t>
        </is>
      </c>
    </row>
    <row r="13">
      <c r="A13" s="10" t="inlineStr">
        <is>
          <t>Paso 4: Toma de Decisión</t>
        </is>
      </c>
      <c r="B13" s="11" t="inlineStr">
        <is>
          <t>Selecciona el estado final de cada herramienta: '🟢 Mantener', '🟡 Consolidar' o '🔴 Cancelar / Baja' para calcular el ahorro proyectado automático.</t>
        </is>
      </c>
    </row>
    <row r="14"/>
    <row r="15">
      <c r="A15" s="3" t="inlineStr">
        <is>
          <t>🔐 NIVELES DE ACCESO Y GOBERNANZA (N1 / N2 / N3)</t>
        </is>
      </c>
    </row>
    <row r="16">
      <c r="A16" s="10" t="inlineStr">
        <is>
          <t>Single Source of Truth (SSOT)</t>
        </is>
      </c>
      <c r="B16" s="11" t="inlineStr">
        <is>
          <t>Plataforma oficial donde reposa la versión única e indiscutible de un proceso o conjunto de datos.</t>
        </is>
      </c>
    </row>
    <row r="17">
      <c r="A17" s="10" t="inlineStr">
        <is>
          <t>Nivel 1 (N1 - Admin)</t>
        </is>
      </c>
      <c r="B17" s="11" t="inlineStr">
        <is>
          <t>Acceso total para configuración, facturación y altas/bajas de usuarios. Reservado exclusivamente para Dirección / TI.</t>
        </is>
      </c>
    </row>
    <row r="18">
      <c r="A18" s="10" t="inlineStr">
        <is>
          <t>Nivel 2 (N2 - Editor)</t>
        </is>
      </c>
      <c r="B18" s="11" t="inlineStr">
        <is>
          <t>Permisos de ejecución diaria, creación y edición de datos operativos. Asignado al equipo interno activo.</t>
        </is>
      </c>
    </row>
    <row r="19">
      <c r="A19" s="10" t="inlineStr">
        <is>
          <t>Nivel 3 (N3 - Lector)</t>
        </is>
      </c>
      <c r="B19" s="11" t="inlineStr">
        <is>
          <t>Permiso de visualización o consulta sin capacidad de modificación. Para consultores, externos o clientes.</t>
        </is>
      </c>
    </row>
  </sheetData>
  <mergeCells count="8">
    <mergeCell ref="E6:F7"/>
    <mergeCell ref="C6:D7"/>
    <mergeCell ref="G6:H7"/>
    <mergeCell ref="C5:D5"/>
    <mergeCell ref="A5:B5"/>
    <mergeCell ref="A6:B7"/>
    <mergeCell ref="E5:F5"/>
    <mergeCell ref="G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4"/>
  <sheetViews>
    <sheetView showGridLines="1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25" customWidth="1" min="3" max="3"/>
    <col width="26" customWidth="1" min="4" max="4"/>
    <col width="23" customWidth="1" min="5" max="5"/>
    <col width="12" customWidth="1" min="6" max="6"/>
    <col width="21" customWidth="1" min="7" max="7"/>
    <col width="20" customWidth="1" min="8" max="8"/>
    <col width="25" customWidth="1" min="9" max="9"/>
    <col width="23" customWidth="1" min="10" max="10"/>
    <col width="30" customWidth="1" min="11" max="11"/>
    <col width="26" customWidth="1" min="12" max="12"/>
    <col width="31" customWidth="1" min="13" max="13"/>
    <col width="31" customWidth="1" min="14" max="14"/>
    <col width="31" customWidth="1" min="15" max="15"/>
    <col width="33" customWidth="1" min="16" max="16"/>
  </cols>
  <sheetData>
    <row r="1">
      <c r="A1" s="1" t="inlineStr">
        <is>
          <t>INVENTARIO Y AUDITORÍA FINANCIERA DE HERRAMIENTAS (SAAS)</t>
        </is>
      </c>
    </row>
    <row r="2"/>
    <row r="3">
      <c r="A3" s="12" t="inlineStr">
        <is>
          <t>ID</t>
        </is>
      </c>
      <c r="B3" s="12" t="inlineStr">
        <is>
          <t>Herramienta / SaaS</t>
        </is>
      </c>
      <c r="C3" s="12" t="inlineStr">
        <is>
          <t>Categoría</t>
        </is>
      </c>
      <c r="D3" s="12" t="inlineStr">
        <is>
          <t>Función Principal</t>
        </is>
      </c>
      <c r="E3" s="12" t="inlineStr">
        <is>
          <t>Owner (Responsable)</t>
        </is>
      </c>
      <c r="F3" s="12" t="inlineStr">
        <is>
          <t>¿SSOT?</t>
        </is>
      </c>
      <c r="G3" s="12" t="inlineStr">
        <is>
          <t>Licencias Pagadas</t>
        </is>
      </c>
      <c r="H3" s="12" t="inlineStr">
        <is>
          <t>Usuarios Activos</t>
        </is>
      </c>
      <c r="I3" s="12" t="inlineStr">
        <is>
          <t>Costo Mensual ($ USD)</t>
        </is>
      </c>
      <c r="J3" s="12" t="inlineStr">
        <is>
          <t>Costo Anual ($ USD)</t>
        </is>
      </c>
      <c r="K3" s="12" t="inlineStr">
        <is>
          <t>Costo / Usuario Activo ($)</t>
        </is>
      </c>
      <c r="L3" s="12" t="inlineStr">
        <is>
          <t>Frecuencia de Uso</t>
        </is>
      </c>
      <c r="M3" s="12" t="inlineStr">
        <is>
          <t>Calificación Utilidad (1-5)</t>
        </is>
      </c>
      <c r="N3" s="12" t="inlineStr">
        <is>
          <t>Redundancia Detectada</t>
        </is>
      </c>
      <c r="O3" s="12" t="inlineStr">
        <is>
          <t>Estado / Decisión Operativa</t>
        </is>
      </c>
      <c r="P3" s="12" t="inlineStr">
        <is>
          <t>Ahorro Mensual Proyectado ($)</t>
        </is>
      </c>
    </row>
    <row r="4">
      <c r="A4" s="13" t="inlineStr">
        <is>
          <t>01</t>
        </is>
      </c>
      <c r="B4" s="14" t="inlineStr">
        <is>
          <t>Google Workspace</t>
        </is>
      </c>
      <c r="C4" s="14" t="inlineStr">
        <is>
          <t>Comunicación / Docs</t>
        </is>
      </c>
      <c r="D4" s="14" t="inlineStr">
        <is>
          <t>Correo, Drive, Meet</t>
        </is>
      </c>
      <c r="E4" s="13" t="inlineStr">
        <is>
          <t>Selenis M.</t>
        </is>
      </c>
      <c r="F4" s="13" t="inlineStr">
        <is>
          <t>Sí</t>
        </is>
      </c>
      <c r="G4" s="13" t="n">
        <v>10</v>
      </c>
      <c r="H4" s="13" t="n">
        <v>10</v>
      </c>
      <c r="I4" s="15" t="n">
        <v>72</v>
      </c>
      <c r="J4" s="15">
        <f>I4*12</f>
        <v/>
      </c>
      <c r="K4" s="15">
        <f>IF(H4&gt;0, I4/H4, 0)</f>
        <v/>
      </c>
      <c r="L4" s="13" t="inlineStr">
        <is>
          <t>Diario</t>
        </is>
      </c>
      <c r="M4" s="13" t="n">
        <v>5</v>
      </c>
      <c r="N4" s="14" t="inlineStr">
        <is>
          <t>Ninguna</t>
        </is>
      </c>
      <c r="O4" s="16" t="inlineStr">
        <is>
          <t>🟢 Mantener</t>
        </is>
      </c>
      <c r="P4" s="15">
        <f>IF(OR(O4="🔴 Cancelar / Baja", O4="🟡 Consolidar"), I4, 0)</f>
        <v/>
      </c>
    </row>
    <row r="5">
      <c r="A5" s="13" t="inlineStr">
        <is>
          <t>02</t>
        </is>
      </c>
      <c r="B5" s="14" t="inlineStr">
        <is>
          <t>Asana</t>
        </is>
      </c>
      <c r="C5" s="14" t="inlineStr">
        <is>
          <t>Gestión Proyectos</t>
        </is>
      </c>
      <c r="D5" s="14" t="inlineStr">
        <is>
          <t>Tableros de tareas</t>
        </is>
      </c>
      <c r="E5" s="13" t="inlineStr">
        <is>
          <t>Carlos R.</t>
        </is>
      </c>
      <c r="F5" s="13" t="inlineStr">
        <is>
          <t>Sí</t>
        </is>
      </c>
      <c r="G5" s="13" t="n">
        <v>5</v>
      </c>
      <c r="H5" s="13" t="n">
        <v>3</v>
      </c>
      <c r="I5" s="15" t="n">
        <v>67.5</v>
      </c>
      <c r="J5" s="15">
        <f>I5*12</f>
        <v/>
      </c>
      <c r="K5" s="15">
        <f>IF(H5&gt;0, I5/H5, 0)</f>
        <v/>
      </c>
      <c r="L5" s="13" t="inlineStr">
        <is>
          <t>Diario</t>
        </is>
      </c>
      <c r="M5" s="13" t="n">
        <v>4</v>
      </c>
      <c r="N5" s="14" t="inlineStr">
        <is>
          <t>Duplicado con Trello</t>
        </is>
      </c>
      <c r="O5" s="17" t="inlineStr">
        <is>
          <t>🟡 Consolidar</t>
        </is>
      </c>
      <c r="P5" s="15">
        <f>IF(OR(O5="🔴 Cancelar / Baja", O5="🟡 Consolidar"), I5, 0)</f>
        <v/>
      </c>
    </row>
    <row r="6">
      <c r="A6" s="13" t="inlineStr">
        <is>
          <t>03</t>
        </is>
      </c>
      <c r="B6" s="14" t="inlineStr">
        <is>
          <t>Trello</t>
        </is>
      </c>
      <c r="C6" s="14" t="inlineStr">
        <is>
          <t>Gestión Proyectos</t>
        </is>
      </c>
      <c r="D6" s="14" t="inlineStr">
        <is>
          <t>Tableros secundarios</t>
        </is>
      </c>
      <c r="E6" s="13" t="inlineStr">
        <is>
          <t>Ana G.</t>
        </is>
      </c>
      <c r="F6" s="13" t="inlineStr">
        <is>
          <t>No</t>
        </is>
      </c>
      <c r="G6" s="13" t="n">
        <v>3</v>
      </c>
      <c r="H6" s="13" t="n">
        <v>1</v>
      </c>
      <c r="I6" s="15" t="n">
        <v>0</v>
      </c>
      <c r="J6" s="15">
        <f>I6*12</f>
        <v/>
      </c>
      <c r="K6" s="15">
        <f>IF(H6&gt;0, I6/H6, 0)</f>
        <v/>
      </c>
      <c r="L6" s="13" t="inlineStr">
        <is>
          <t>Raro / Cero</t>
        </is>
      </c>
      <c r="M6" s="13" t="n">
        <v>1</v>
      </c>
      <c r="N6" s="14" t="inlineStr">
        <is>
          <t>Duplicado con Asana</t>
        </is>
      </c>
      <c r="O6" s="18" t="inlineStr">
        <is>
          <t>🔴 Cancelar / Baja</t>
        </is>
      </c>
      <c r="P6" s="15">
        <f>IF(OR(O6="🔴 Cancelar / Baja", O6="🟡 Consolidar"), I6, 0)</f>
        <v/>
      </c>
    </row>
    <row r="7">
      <c r="A7" s="13" t="inlineStr">
        <is>
          <t>04</t>
        </is>
      </c>
      <c r="B7" s="14" t="inlineStr">
        <is>
          <t>Zoom Pro</t>
        </is>
      </c>
      <c r="C7" s="14" t="inlineStr">
        <is>
          <t>Videollamadas</t>
        </is>
      </c>
      <c r="D7" s="14" t="inlineStr">
        <is>
          <t>Reuniones externas</t>
        </is>
      </c>
      <c r="E7" s="13" t="inlineStr">
        <is>
          <t>Selenis M.</t>
        </is>
      </c>
      <c r="F7" s="13" t="inlineStr">
        <is>
          <t>No</t>
        </is>
      </c>
      <c r="G7" s="13" t="n">
        <v>2</v>
      </c>
      <c r="H7" s="13" t="n">
        <v>1</v>
      </c>
      <c r="I7" s="15" t="n">
        <v>30</v>
      </c>
      <c r="J7" s="15">
        <f>I7*12</f>
        <v/>
      </c>
      <c r="K7" s="15">
        <f>IF(H7&gt;0, I7/H7, 0)</f>
        <v/>
      </c>
      <c r="L7" s="13" t="inlineStr">
        <is>
          <t>Mensual</t>
        </is>
      </c>
      <c r="M7" s="13" t="n">
        <v>2</v>
      </c>
      <c r="N7" s="14" t="inlineStr">
        <is>
          <t>Duplicado con Google Meet</t>
        </is>
      </c>
      <c r="O7" s="18" t="inlineStr">
        <is>
          <t>🔴 Cancelar / Baja</t>
        </is>
      </c>
      <c r="P7" s="15">
        <f>IF(OR(O7="🔴 Cancelar / Baja", O7="🟡 Consolidar"), I7, 0)</f>
        <v/>
      </c>
    </row>
    <row r="8">
      <c r="A8" s="13" t="inlineStr">
        <is>
          <t>05</t>
        </is>
      </c>
      <c r="B8" s="14" t="inlineStr">
        <is>
          <t>RD Station</t>
        </is>
      </c>
      <c r="C8" s="14" t="inlineStr">
        <is>
          <t>Email Marketing</t>
        </is>
      </c>
      <c r="D8" s="14" t="inlineStr">
        <is>
          <t>Automatización &amp; Leads</t>
        </is>
      </c>
      <c r="E8" s="13" t="inlineStr">
        <is>
          <t>Selenis M.</t>
        </is>
      </c>
      <c r="F8" s="13" t="inlineStr">
        <is>
          <t>Sí</t>
        </is>
      </c>
      <c r="G8" s="13" t="n">
        <v>1</v>
      </c>
      <c r="H8" s="13" t="n">
        <v>2</v>
      </c>
      <c r="I8" s="15" t="n">
        <v>120</v>
      </c>
      <c r="J8" s="15">
        <f>I8*12</f>
        <v/>
      </c>
      <c r="K8" s="15">
        <f>IF(H8&gt;0, I8/H8, 0)</f>
        <v/>
      </c>
      <c r="L8" s="13" t="inlineStr">
        <is>
          <t>Semanal</t>
        </is>
      </c>
      <c r="M8" s="13" t="n">
        <v>5</v>
      </c>
      <c r="N8" s="14" t="inlineStr">
        <is>
          <t>Ninguna</t>
        </is>
      </c>
      <c r="O8" s="16" t="inlineStr">
        <is>
          <t>🟢 Mantener</t>
        </is>
      </c>
      <c r="P8" s="15">
        <f>IF(OR(O8="🔴 Cancelar / Baja", O8="🟡 Consolidar"), I8, 0)</f>
        <v/>
      </c>
    </row>
    <row r="9">
      <c r="A9" s="13" t="inlineStr">
        <is>
          <t>06</t>
        </is>
      </c>
      <c r="B9" s="14" t="inlineStr">
        <is>
          <t>Canva Pro</t>
        </is>
      </c>
      <c r="C9" s="14" t="inlineStr">
        <is>
          <t>Diseño Gráfico</t>
        </is>
      </c>
      <c r="D9" s="14" t="inlineStr">
        <is>
          <t>Asset de marca y redes</t>
        </is>
      </c>
      <c r="E9" s="13" t="inlineStr">
        <is>
          <t>Maria P.</t>
        </is>
      </c>
      <c r="F9" s="13" t="inlineStr">
        <is>
          <t>Sí</t>
        </is>
      </c>
      <c r="G9" s="13" t="n">
        <v>3</v>
      </c>
      <c r="H9" s="13" t="n">
        <v>3</v>
      </c>
      <c r="I9" s="15" t="n">
        <v>30</v>
      </c>
      <c r="J9" s="15">
        <f>I9*12</f>
        <v/>
      </c>
      <c r="K9" s="15">
        <f>IF(H9&gt;0, I9/H9, 0)</f>
        <v/>
      </c>
      <c r="L9" s="13" t="inlineStr">
        <is>
          <t>Diario</t>
        </is>
      </c>
      <c r="M9" s="13" t="n">
        <v>5</v>
      </c>
      <c r="N9" s="14" t="inlineStr">
        <is>
          <t>Ninguna</t>
        </is>
      </c>
      <c r="O9" s="16" t="inlineStr">
        <is>
          <t>🟢 Mantener</t>
        </is>
      </c>
      <c r="P9" s="15">
        <f>IF(OR(O9="🔴 Cancelar / Baja", O9="🟡 Consolidar"), I9, 0)</f>
        <v/>
      </c>
    </row>
    <row r="10">
      <c r="A10" s="13" t="inlineStr">
        <is>
          <t>07</t>
        </is>
      </c>
      <c r="B10" s="14" t="inlineStr">
        <is>
          <t>Slack Pro</t>
        </is>
      </c>
      <c r="C10" s="14" t="inlineStr">
        <is>
          <t>Comunicación</t>
        </is>
      </c>
      <c r="D10" s="14" t="inlineStr">
        <is>
          <t>Chat interno</t>
        </is>
      </c>
      <c r="E10" s="13" t="inlineStr">
        <is>
          <t>Carlos R.</t>
        </is>
      </c>
      <c r="F10" s="13" t="inlineStr">
        <is>
          <t>No</t>
        </is>
      </c>
      <c r="G10" s="13" t="n">
        <v>8</v>
      </c>
      <c r="H10" s="13" t="n">
        <v>4</v>
      </c>
      <c r="I10" s="15" t="n">
        <v>64</v>
      </c>
      <c r="J10" s="15">
        <f>I10*12</f>
        <v/>
      </c>
      <c r="K10" s="15">
        <f>IF(H10&gt;0, I10/H10, 0)</f>
        <v/>
      </c>
      <c r="L10" s="13" t="inlineStr">
        <is>
          <t>Diario</t>
        </is>
      </c>
      <c r="M10" s="13" t="n">
        <v>3</v>
      </c>
      <c r="N10" s="14" t="inlineStr">
        <is>
          <t>Duplicado con Meet/WhatsApp</t>
        </is>
      </c>
      <c r="O10" s="17" t="inlineStr">
        <is>
          <t>🟡 Consolidar</t>
        </is>
      </c>
      <c r="P10" s="15">
        <f>IF(OR(O10="🔴 Cancelar / Baja", O10="🟡 Consolidar"), I10, 0)</f>
        <v/>
      </c>
    </row>
    <row r="11">
      <c r="A11" s="13" t="inlineStr">
        <is>
          <t>08</t>
        </is>
      </c>
      <c r="B11" s="14" t="inlineStr">
        <is>
          <t>Notion</t>
        </is>
      </c>
      <c r="C11" s="14" t="inlineStr">
        <is>
          <t>Base de Conocimiento</t>
        </is>
      </c>
      <c r="D11" s="14" t="inlineStr">
        <is>
          <t>Documentación &amp; SOPs</t>
        </is>
      </c>
      <c r="E11" s="13" t="inlineStr">
        <is>
          <t>Selenis M.</t>
        </is>
      </c>
      <c r="F11" s="13" t="inlineStr">
        <is>
          <t>Sí</t>
        </is>
      </c>
      <c r="G11" s="13" t="n">
        <v>5</v>
      </c>
      <c r="H11" s="13" t="n">
        <v>5</v>
      </c>
      <c r="I11" s="15" t="n">
        <v>50</v>
      </c>
      <c r="J11" s="15">
        <f>I11*12</f>
        <v/>
      </c>
      <c r="K11" s="15">
        <f>IF(H11&gt;0, I11/H11, 0)</f>
        <v/>
      </c>
      <c r="L11" s="13" t="inlineStr">
        <is>
          <t>Diario</t>
        </is>
      </c>
      <c r="M11" s="13" t="n">
        <v>5</v>
      </c>
      <c r="N11" s="14" t="inlineStr">
        <is>
          <t>Ninguna</t>
        </is>
      </c>
      <c r="O11" s="16" t="inlineStr">
        <is>
          <t>🟢 Mantener</t>
        </is>
      </c>
      <c r="P11" s="15">
        <f>IF(OR(O11="🔴 Cancelar / Baja", O11="🟡 Consolidar"), I11, 0)</f>
        <v/>
      </c>
    </row>
    <row r="12">
      <c r="A12" s="13" t="inlineStr">
        <is>
          <t>09</t>
        </is>
      </c>
      <c r="B12" s="14" t="inlineStr">
        <is>
          <t>LastPass Teams</t>
        </is>
      </c>
      <c r="C12" s="14" t="inlineStr">
        <is>
          <t>Seguridad / Passwords</t>
        </is>
      </c>
      <c r="D12" s="14" t="inlineStr">
        <is>
          <t>Gestor de contraseñas</t>
        </is>
      </c>
      <c r="E12" s="13" t="inlineStr">
        <is>
          <t>TI / Admin</t>
        </is>
      </c>
      <c r="F12" s="13" t="inlineStr">
        <is>
          <t>Sí</t>
        </is>
      </c>
      <c r="G12" s="13" t="n">
        <v>6</v>
      </c>
      <c r="H12" s="13" t="n">
        <v>6</v>
      </c>
      <c r="I12" s="15" t="n">
        <v>24</v>
      </c>
      <c r="J12" s="15">
        <f>I12*12</f>
        <v/>
      </c>
      <c r="K12" s="15">
        <f>IF(H12&gt;0, I12/H12, 0)</f>
        <v/>
      </c>
      <c r="L12" s="13" t="inlineStr">
        <is>
          <t>Diario</t>
        </is>
      </c>
      <c r="M12" s="13" t="n">
        <v>5</v>
      </c>
      <c r="N12" s="14" t="inlineStr">
        <is>
          <t>Ninguna</t>
        </is>
      </c>
      <c r="O12" s="16" t="inlineStr">
        <is>
          <t>🟢 Mantener</t>
        </is>
      </c>
      <c r="P12" s="15">
        <f>IF(OR(O12="🔴 Cancelar / Baja", O12="🟡 Consolidar"), I12, 0)</f>
        <v/>
      </c>
    </row>
    <row r="13">
      <c r="A13" s="13" t="inlineStr">
        <is>
          <t>10</t>
        </is>
      </c>
      <c r="B13" s="14" t="inlineStr">
        <is>
          <t>Ahrefs</t>
        </is>
      </c>
      <c r="C13" s="14" t="inlineStr">
        <is>
          <t>SEO &amp; Analytics</t>
        </is>
      </c>
      <c r="D13" s="14" t="inlineStr">
        <is>
          <t>Auditoría web</t>
        </is>
      </c>
      <c r="E13" s="13" t="inlineStr">
        <is>
          <t>Marketing</t>
        </is>
      </c>
      <c r="F13" s="13" t="inlineStr">
        <is>
          <t>No</t>
        </is>
      </c>
      <c r="G13" s="13" t="n">
        <v>1</v>
      </c>
      <c r="H13" s="13" t="n">
        <v>0</v>
      </c>
      <c r="I13" s="15" t="n">
        <v>99</v>
      </c>
      <c r="J13" s="15">
        <f>I13*12</f>
        <v/>
      </c>
      <c r="K13" s="15">
        <f>IF(H13&gt;0, I13/H13, 0)</f>
        <v/>
      </c>
      <c r="L13" s="13" t="inlineStr">
        <is>
          <t>Cero (Últimos 60 días)</t>
        </is>
      </c>
      <c r="M13" s="13" t="n">
        <v>1</v>
      </c>
      <c r="N13" s="14" t="inlineStr">
        <is>
          <t>Sin uso activo</t>
        </is>
      </c>
      <c r="O13" s="18" t="inlineStr">
        <is>
          <t>🔴 Cancelar / Baja</t>
        </is>
      </c>
      <c r="P13" s="15">
        <f>IF(OR(O13="🔴 Cancelar / Baja", O13="🟡 Consolidar"), I13, 0)</f>
        <v/>
      </c>
    </row>
    <row r="14">
      <c r="A14" s="19" t="inlineStr">
        <is>
          <t>TOTALES</t>
        </is>
      </c>
      <c r="B14" s="20" t="n"/>
      <c r="C14" s="20" t="n"/>
      <c r="D14" s="20" t="n"/>
      <c r="E14" s="20" t="n"/>
      <c r="F14" s="20" t="n"/>
      <c r="G14" s="19">
        <f>SUM(G4:G13)</f>
        <v/>
      </c>
      <c r="H14" s="19">
        <f>SUM(H4:H13)</f>
        <v/>
      </c>
      <c r="I14" s="21">
        <f>SUM(I4:I13)</f>
        <v/>
      </c>
      <c r="J14" s="21">
        <f>SUM(J4:J13)</f>
        <v/>
      </c>
      <c r="K14" s="20" t="n"/>
      <c r="L14" s="20" t="n"/>
      <c r="M14" s="20" t="n"/>
      <c r="N14" s="20" t="n"/>
      <c r="O14" s="20" t="n"/>
      <c r="P14" s="21">
        <f>SUM(P4:P13)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3" customWidth="1" min="2" max="2"/>
    <col width="22" customWidth="1" min="3" max="3"/>
    <col width="30" customWidth="1" min="4" max="4"/>
    <col width="28" customWidth="1" min="5" max="5"/>
    <col width="27" customWidth="1" min="6" max="6"/>
    <col width="33" customWidth="1" min="7" max="7"/>
  </cols>
  <sheetData>
    <row r="1">
      <c r="A1" s="1" t="inlineStr">
        <is>
          <t>MATRIZ DE GOBERNANZA Y CONTROL DE ACCESOS (N1 / N2 / N3)</t>
        </is>
      </c>
    </row>
    <row r="2"/>
    <row r="3">
      <c r="A3" s="22" t="inlineStr">
        <is>
          <t>Herramienta</t>
        </is>
      </c>
      <c r="B3" s="22" t="inlineStr">
        <is>
          <t>Propietario (Owner)</t>
        </is>
      </c>
      <c r="C3" s="22" t="inlineStr">
        <is>
          <t>Administrador (N1)</t>
        </is>
      </c>
      <c r="D3" s="22" t="inlineStr">
        <is>
          <t>Editores / Operativos (N2)</t>
        </is>
      </c>
      <c r="E3" s="22" t="inlineStr">
        <is>
          <t>Lectores / Consulta (N3)</t>
        </is>
      </c>
      <c r="F3" s="22" t="inlineStr">
        <is>
          <t>Método de Autenticación</t>
        </is>
      </c>
      <c r="G3" s="22" t="inlineStr">
        <is>
          <t>Auditoría Offboarding (Bajas)</t>
        </is>
      </c>
    </row>
    <row r="4">
      <c r="A4" s="13" t="inlineStr">
        <is>
          <t>Google Workspace</t>
        </is>
      </c>
      <c r="B4" s="13" t="inlineStr">
        <is>
          <t>Selenis Matos</t>
        </is>
      </c>
      <c r="C4" s="14" t="inlineStr">
        <is>
          <t>admin@empresa.com</t>
        </is>
      </c>
      <c r="D4" s="14" t="inlineStr">
        <is>
          <t>Equipo General</t>
        </is>
      </c>
      <c r="E4" s="14" t="inlineStr">
        <is>
          <t>N/A</t>
        </is>
      </c>
      <c r="F4" s="13" t="inlineStr">
        <is>
          <t>2FA Obligatorio</t>
        </is>
      </c>
      <c r="G4" s="13" t="inlineStr">
        <is>
          <t>✅ Al día</t>
        </is>
      </c>
    </row>
    <row r="5">
      <c r="A5" s="13" t="inlineStr">
        <is>
          <t>RD Station</t>
        </is>
      </c>
      <c r="B5" s="13" t="inlineStr">
        <is>
          <t>Selenis Matos</t>
        </is>
      </c>
      <c r="C5" s="14" t="inlineStr">
        <is>
          <t>admin@empresa.com</t>
        </is>
      </c>
      <c r="D5" s="14" t="inlineStr">
        <is>
          <t>Mkt Manager</t>
        </is>
      </c>
      <c r="E5" s="14" t="inlineStr">
        <is>
          <t>Consultor Externo</t>
        </is>
      </c>
      <c r="F5" s="13" t="inlineStr">
        <is>
          <t>Password Manager</t>
        </is>
      </c>
      <c r="G5" s="13" t="inlineStr">
        <is>
          <t>✅ Al día</t>
        </is>
      </c>
    </row>
    <row r="6">
      <c r="A6" s="13" t="inlineStr">
        <is>
          <t>Hostinger / cPanel</t>
        </is>
      </c>
      <c r="B6" s="13" t="inlineStr">
        <is>
          <t>Selenis Matos</t>
        </is>
      </c>
      <c r="C6" s="14" t="inlineStr">
        <is>
          <t>admin@empresa.com</t>
        </is>
      </c>
      <c r="D6" s="14" t="inlineStr">
        <is>
          <t>Dev Web</t>
        </is>
      </c>
      <c r="E6" s="14" t="inlineStr">
        <is>
          <t>N/A</t>
        </is>
      </c>
      <c r="F6" s="13" t="inlineStr">
        <is>
          <t>2FA Obligatorio</t>
        </is>
      </c>
      <c r="G6" s="13" t="inlineStr">
        <is>
          <t>✅ Al día</t>
        </is>
      </c>
    </row>
    <row r="7">
      <c r="A7" s="13" t="inlineStr">
        <is>
          <t>Asana / ClickUp</t>
        </is>
      </c>
      <c r="B7" s="13" t="inlineStr">
        <is>
          <t>COO / Líder Ops</t>
        </is>
      </c>
      <c r="C7" s="14" t="inlineStr">
        <is>
          <t>ops@empresa.com</t>
        </is>
      </c>
      <c r="D7" s="14" t="inlineStr">
        <is>
          <t>Líderes de Área</t>
        </is>
      </c>
      <c r="E7" s="14" t="inlineStr">
        <is>
          <t>Clientes B2B</t>
        </is>
      </c>
      <c r="F7" s="13" t="inlineStr">
        <is>
          <t>SSO Google</t>
        </is>
      </c>
      <c r="G7" s="13" t="inlineStr">
        <is>
          <t>⚠️ Revisar pendientes</t>
        </is>
      </c>
    </row>
    <row r="8">
      <c r="A8" s="13" t="inlineStr">
        <is>
          <t>Canva Pro</t>
        </is>
      </c>
      <c r="B8" s="13" t="inlineStr">
        <is>
          <t>Maria P.</t>
        </is>
      </c>
      <c r="C8" s="14" t="inlineStr">
        <is>
          <t>admin@empresa.com</t>
        </is>
      </c>
      <c r="D8" s="14" t="inlineStr">
        <is>
          <t>Diseñadores</t>
        </is>
      </c>
      <c r="E8" s="14" t="inlineStr">
        <is>
          <t>N/A</t>
        </is>
      </c>
      <c r="F8" s="13" t="inlineStr">
        <is>
          <t>Password Manager</t>
        </is>
      </c>
      <c r="G8" s="13" t="inlineStr">
        <is>
          <t>✅ Al día</t>
        </is>
      </c>
    </row>
    <row r="9">
      <c r="A9" s="13" t="inlineStr">
        <is>
          <t>Notion</t>
        </is>
      </c>
      <c r="B9" s="13" t="inlineStr">
        <is>
          <t>Selenis Matos</t>
        </is>
      </c>
      <c r="C9" s="14" t="inlineStr">
        <is>
          <t>admin@empresa.com</t>
        </is>
      </c>
      <c r="D9" s="14" t="inlineStr">
        <is>
          <t>Equipo General</t>
        </is>
      </c>
      <c r="E9" s="14" t="inlineStr">
        <is>
          <t>Freelancers</t>
        </is>
      </c>
      <c r="F9" s="13" t="inlineStr">
        <is>
          <t>SSO Google</t>
        </is>
      </c>
      <c r="G9" s="13" t="inlineStr">
        <is>
          <t>✅ Al día</t>
        </is>
      </c>
    </row>
    <row r="10">
      <c r="A10" s="13" t="inlineStr">
        <is>
          <t>LastPass Teams</t>
        </is>
      </c>
      <c r="B10" s="13" t="inlineStr">
        <is>
          <t>TI / Admin</t>
        </is>
      </c>
      <c r="C10" s="14" t="inlineStr">
        <is>
          <t>admin@empresa.com</t>
        </is>
      </c>
      <c r="D10" s="14" t="inlineStr">
        <is>
          <t>Todos los usuarios</t>
        </is>
      </c>
      <c r="E10" s="14" t="inlineStr">
        <is>
          <t>N/A</t>
        </is>
      </c>
      <c r="F10" s="13" t="inlineStr">
        <is>
          <t>2FA + Master Pass</t>
        </is>
      </c>
      <c r="G10" s="13" t="inlineStr">
        <is>
          <t>✅ Al día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2026-08-06T22:23:07Z</dcterms:created>
  <dcterms:modified xmlns:dcterms="http://purl.org/dc/terms/" xmlns:xsi="http://www.w3.org/2001/XMLSchema-instance" xsi:type="dcterms:W3CDTF">2026-08-06T22:23:07Z</dcterms:modified>
</cp:coreProperties>
</file>